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3895" windowHeight="9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5" i="1" l="1"/>
  <c r="O11" i="1"/>
  <c r="O8" i="1" l="1"/>
  <c r="O9" i="1"/>
  <c r="O10" i="1"/>
  <c r="O12" i="1"/>
  <c r="O13" i="1"/>
  <c r="O14" i="1"/>
  <c r="O7" i="1"/>
  <c r="S15" i="1" l="1"/>
  <c r="T15" i="1"/>
  <c r="U15" i="1"/>
  <c r="V15" i="1"/>
  <c r="W15" i="1"/>
  <c r="X15" i="1"/>
  <c r="L15" i="1"/>
  <c r="J15" i="1"/>
  <c r="R15" i="1"/>
  <c r="P7" i="1"/>
  <c r="K15" i="1"/>
  <c r="I15" i="1"/>
  <c r="G15" i="1" l="1"/>
  <c r="N15" i="1"/>
  <c r="O15" i="1"/>
  <c r="P15" i="1"/>
  <c r="M15" i="1"/>
  <c r="F15" i="1" l="1"/>
  <c r="E15" i="1"/>
  <c r="D15" i="1"/>
</calcChain>
</file>

<file path=xl/sharedStrings.xml><?xml version="1.0" encoding="utf-8"?>
<sst xmlns="http://schemas.openxmlformats.org/spreadsheetml/2006/main" count="93" uniqueCount="48">
  <si>
    <t xml:space="preserve">          จังหวัดพระนครศรีอยุธยา</t>
  </si>
  <si>
    <t>เขตการปกครอง</t>
  </si>
  <si>
    <t>พ.ท.ชลประทาน</t>
  </si>
  <si>
    <t>การถือครองที่ดิน</t>
  </si>
  <si>
    <t>พื้นที่</t>
  </si>
  <si>
    <t>ครัวเรือน</t>
  </si>
  <si>
    <t>ลักษณะการประกอบอาชีพทางการเกษตร</t>
  </si>
  <si>
    <t>ที่</t>
  </si>
  <si>
    <t>จำนวน</t>
  </si>
  <si>
    <t>เทศบาล</t>
  </si>
  <si>
    <t>อบต.</t>
  </si>
  <si>
    <t>ในเขต</t>
  </si>
  <si>
    <t>นอกเขต</t>
  </si>
  <si>
    <t>ของตนเอง</t>
  </si>
  <si>
    <t>เช่า</t>
  </si>
  <si>
    <t>ทั้งหมด</t>
  </si>
  <si>
    <t>การเกษตร</t>
  </si>
  <si>
    <t>เกษตรกร</t>
  </si>
  <si>
    <t>นาข้าว</t>
  </si>
  <si>
    <t>ไม้ผล</t>
  </si>
  <si>
    <t>ไม้ยืนต้น</t>
  </si>
  <si>
    <t>พืชผัก</t>
  </si>
  <si>
    <t>พืชไร่</t>
  </si>
  <si>
    <t>ไม้ดอก</t>
  </si>
  <si>
    <t>ตำบล</t>
  </si>
  <si>
    <t>หมู่บ้าน</t>
  </si>
  <si>
    <t>แห่ง</t>
  </si>
  <si>
    <t>ไร่</t>
  </si>
  <si>
    <t>ราย</t>
  </si>
  <si>
    <t>รวม</t>
  </si>
  <si>
    <t xml:space="preserve">        </t>
  </si>
  <si>
    <t>สมุนไพร/เครื่องเทศ</t>
  </si>
  <si>
    <t>ไม้ประดับ</t>
  </si>
  <si>
    <t>ข้อมูลพื้นฐานทางการเกษตรสำนักงานเกษตรอำเภอภาชี  ปี 2562/63</t>
  </si>
  <si>
    <t>ภาชี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</si>
  <si>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</si>
  <si>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</si>
  <si>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</si>
  <si>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</si>
  <si>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</si>
  <si>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</si>
  <si>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</si>
  <si>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-</t>
  </si>
  <si>
    <t>ตัดยอดข้อมูล ณ  วันที่ 20 กุมภาพันธ์ 2563</t>
  </si>
  <si>
    <t>ลงชื่อ นางสาวธิตินันท์ ขันจอก ผู้รายงาน</t>
  </si>
  <si>
    <t xml:space="preserve">          (นางสาวธิตินันท์ ขันจอก)</t>
  </si>
  <si>
    <t>ตำแหน่ง นักวิชาการส่งเสริมการเกษตร</t>
  </si>
  <si>
    <t>ข้อมูล ณ วันที่  20  เดือน กุมภาพันธ์  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</si>
</sst>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b/>
      <sz val="13"/>
      <name val="TH SarabunPSK"/>
      <family val="2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sz val="16"/>
      <color theme="1"/>
      <name val="Angsana New"/>
      <family val="1"/>
    </font>
    <font>
      <sz val="16"/>
      <name val="Angsana New"/>
      <family val="1"/>
    </font>
    <font>
      <b/>
      <sz val="16"/>
      <color rgb="FFFF0000"/>
      <name val="Angsana New"/>
      <family val="1"/>
    </font>
    <font>
      <b/>
      <sz val="16"/>
      <color indexed="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4" fillId="0" borderId="0" xfId="1" applyFont="1"/>
    <xf numFmtId="0" fontId="0" fillId="0" borderId="0" xfId="0" applyBorder="1"/>
    <xf numFmtId="0" fontId="5" fillId="0" borderId="0" xfId="1" applyFont="1"/>
    <xf numFmtId="0" fontId="5" fillId="0" borderId="2" xfId="1" applyFont="1" applyBorder="1"/>
    <xf numFmtId="0" fontId="6" fillId="0" borderId="2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5" xfId="1" applyFont="1" applyBorder="1"/>
    <xf numFmtId="0" fontId="6" fillId="0" borderId="5" xfId="1" applyFont="1" applyBorder="1" applyAlignment="1">
      <alignment horizont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/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wrapText="1"/>
    </xf>
    <xf numFmtId="43" fontId="8" fillId="0" borderId="9" xfId="2" applyNumberFormat="1" applyFont="1" applyBorder="1" applyAlignment="1">
      <alignment horizontal="center" vertical="center" wrapText="1"/>
    </xf>
    <xf numFmtId="187" fontId="8" fillId="0" borderId="9" xfId="2" applyNumberFormat="1" applyFont="1" applyBorder="1" applyAlignment="1">
      <alignment horizontal="center" vertical="center" wrapText="1"/>
    </xf>
    <xf numFmtId="187" fontId="8" fillId="0" borderId="9" xfId="2" quotePrefix="1" applyNumberFormat="1" applyFont="1" applyBorder="1" applyAlignment="1">
      <alignment horizontal="center" vertical="center" wrapText="1"/>
    </xf>
    <xf numFmtId="187" fontId="8" fillId="0" borderId="9" xfId="3" applyNumberFormat="1" applyFont="1" applyBorder="1" applyAlignment="1">
      <alignment horizontal="center" vertical="center"/>
    </xf>
    <xf numFmtId="187" fontId="8" fillId="0" borderId="5" xfId="2" applyNumberFormat="1" applyFont="1" applyBorder="1" applyAlignment="1">
      <alignment horizontal="center" vertical="center" wrapText="1"/>
    </xf>
    <xf numFmtId="187" fontId="8" fillId="0" borderId="5" xfId="2" applyNumberFormat="1" applyFont="1" applyFill="1" applyBorder="1" applyAlignment="1">
      <alignment horizontal="center" vertical="center" wrapText="1"/>
    </xf>
    <xf numFmtId="43" fontId="8" fillId="0" borderId="9" xfId="2" quotePrefix="1" applyNumberFormat="1" applyFont="1" applyBorder="1" applyAlignment="1">
      <alignment horizontal="center" vertical="center" wrapText="1"/>
    </xf>
    <xf numFmtId="43" fontId="8" fillId="0" borderId="9" xfId="3" applyNumberFormat="1" applyFont="1" applyBorder="1" applyAlignment="1">
      <alignment horizontal="center" vertical="center"/>
    </xf>
    <xf numFmtId="187" fontId="8" fillId="0" borderId="9" xfId="3" quotePrefix="1" applyNumberFormat="1" applyFont="1" applyBorder="1" applyAlignment="1">
      <alignment horizontal="center" vertical="center"/>
    </xf>
    <xf numFmtId="43" fontId="8" fillId="0" borderId="9" xfId="3" applyNumberFormat="1" applyFont="1" applyBorder="1" applyAlignment="1">
      <alignment horizontal="center" vertical="center" wrapText="1"/>
    </xf>
    <xf numFmtId="187" fontId="8" fillId="0" borderId="9" xfId="3" applyNumberFormat="1" applyFont="1" applyBorder="1" applyAlignment="1">
      <alignment horizontal="center" vertical="center" wrapText="1"/>
    </xf>
    <xf numFmtId="43" fontId="8" fillId="0" borderId="9" xfId="2" applyNumberFormat="1" applyFont="1" applyBorder="1" applyAlignment="1">
      <alignment horizontal="center" vertical="center"/>
    </xf>
    <xf numFmtId="187" fontId="8" fillId="0" borderId="9" xfId="2" applyNumberFormat="1" applyFont="1" applyBorder="1" applyAlignment="1">
      <alignment horizontal="center" vertical="center"/>
    </xf>
    <xf numFmtId="187" fontId="8" fillId="0" borderId="9" xfId="2" quotePrefix="1" applyNumberFormat="1" applyFont="1" applyBorder="1" applyAlignment="1">
      <alignment horizontal="center" vertical="center"/>
    </xf>
    <xf numFmtId="187" fontId="8" fillId="0" borderId="9" xfId="3" quotePrefix="1" applyNumberFormat="1" applyFont="1" applyBorder="1" applyAlignment="1">
      <alignment horizontal="center" vertical="center" wrapText="1"/>
    </xf>
    <xf numFmtId="187" fontId="8" fillId="2" borderId="9" xfId="3" applyNumberFormat="1" applyFont="1" applyFill="1" applyBorder="1" applyAlignment="1">
      <alignment horizontal="center" vertical="center" wrapText="1"/>
    </xf>
    <xf numFmtId="187" fontId="8" fillId="0" borderId="12" xfId="3" applyNumberFormat="1" applyFont="1" applyBorder="1" applyAlignment="1">
      <alignment horizontal="center" vertical="center"/>
    </xf>
    <xf numFmtId="0" fontId="9" fillId="0" borderId="1" xfId="1" applyFont="1" applyBorder="1"/>
    <xf numFmtId="0" fontId="6" fillId="0" borderId="1" xfId="1" applyFont="1" applyBorder="1" applyAlignment="1">
      <alignment horizontal="center" wrapText="1"/>
    </xf>
    <xf numFmtId="43" fontId="6" fillId="0" borderId="1" xfId="2" applyNumberFormat="1" applyFont="1" applyBorder="1" applyAlignment="1">
      <alignment horizontal="center" wrapText="1"/>
    </xf>
    <xf numFmtId="187" fontId="6" fillId="0" borderId="1" xfId="2" applyNumberFormat="1" applyFont="1" applyBorder="1" applyAlignment="1">
      <alignment horizontal="center" wrapText="1"/>
    </xf>
    <xf numFmtId="187" fontId="8" fillId="0" borderId="1" xfId="3" applyNumberFormat="1" applyFont="1" applyBorder="1" applyAlignment="1">
      <alignment horizontal="center" vertical="center"/>
    </xf>
    <xf numFmtId="0" fontId="7" fillId="0" borderId="0" xfId="1" applyFont="1"/>
    <xf numFmtId="0" fontId="6" fillId="0" borderId="0" xfId="1" applyFont="1" applyAlignment="1">
      <alignment horizontal="center" wrapText="1"/>
    </xf>
    <xf numFmtId="0" fontId="6" fillId="0" borderId="10" xfId="1" applyFont="1" applyBorder="1" applyAlignment="1">
      <alignment horizontal="left" wrapText="1"/>
    </xf>
    <xf numFmtId="187" fontId="6" fillId="0" borderId="10" xfId="1" applyNumberFormat="1" applyFont="1" applyBorder="1" applyAlignment="1">
      <alignment horizontal="left" wrapText="1"/>
    </xf>
    <xf numFmtId="43" fontId="6" fillId="0" borderId="10" xfId="1" applyNumberFormat="1" applyFont="1" applyBorder="1" applyAlignment="1">
      <alignment horizontal="left" wrapText="1"/>
    </xf>
    <xf numFmtId="0" fontId="10" fillId="0" borderId="0" xfId="1" applyFont="1"/>
    <xf numFmtId="187" fontId="7" fillId="0" borderId="0" xfId="1" applyNumberFormat="1" applyFont="1"/>
    <xf numFmtId="0" fontId="10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43" fontId="7" fillId="0" borderId="0" xfId="1" applyNumberFormat="1" applyFont="1"/>
    <xf numFmtId="0" fontId="7" fillId="0" borderId="0" xfId="0" applyFont="1"/>
    <xf numFmtId="0" fontId="6" fillId="0" borderId="0" xfId="1" applyFont="1" applyAlignment="1">
      <alignment wrapText="1"/>
    </xf>
    <xf numFmtId="187" fontId="8" fillId="0" borderId="0" xfId="2" applyNumberFormat="1" applyFont="1" applyBorder="1" applyAlignment="1">
      <alignment horizontal="center" vertical="center" wrapText="1"/>
    </xf>
    <xf numFmtId="43" fontId="8" fillId="0" borderId="0" xfId="2" applyNumberFormat="1" applyFont="1" applyBorder="1" applyAlignment="1">
      <alignment horizontal="center" vertical="center" wrapText="1"/>
    </xf>
    <xf numFmtId="187" fontId="6" fillId="0" borderId="0" xfId="1" applyNumberFormat="1" applyFont="1" applyAlignment="1">
      <alignment wrapText="1"/>
    </xf>
    <xf numFmtId="187" fontId="8" fillId="0" borderId="0" xfId="3" applyNumberFormat="1" applyFont="1" applyBorder="1" applyAlignment="1">
      <alignment horizontal="center" vertical="center"/>
    </xf>
    <xf numFmtId="187" fontId="8" fillId="0" borderId="0" xfId="3" applyNumberFormat="1" applyFont="1" applyBorder="1" applyAlignment="1">
      <alignment horizontal="center" vertical="center" wrapText="1"/>
    </xf>
    <xf numFmtId="187" fontId="7" fillId="0" borderId="0" xfId="0" applyNumberFormat="1" applyFont="1"/>
    <xf numFmtId="187" fontId="8" fillId="0" borderId="0" xfId="2" applyNumberFormat="1" applyFont="1" applyBorder="1" applyAlignment="1">
      <alignment horizontal="center" vertical="center"/>
    </xf>
    <xf numFmtId="0" fontId="6" fillId="0" borderId="5" xfId="1" applyFont="1" applyBorder="1"/>
    <xf numFmtId="0" fontId="6" fillId="0" borderId="13" xfId="1" applyFont="1" applyBorder="1"/>
    <xf numFmtId="0" fontId="6" fillId="0" borderId="14" xfId="1" applyFont="1" applyBorder="1"/>
    <xf numFmtId="0" fontId="6" fillId="0" borderId="9" xfId="1" applyFont="1" applyBorder="1"/>
    <xf numFmtId="0" fontId="6" fillId="0" borderId="12" xfId="1" applyFont="1" applyBorder="1"/>
    <xf numFmtId="0" fontId="6" fillId="0" borderId="0" xfId="1" applyFont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6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5">
    <cellStyle name="Comma 2" xfId="3"/>
    <cellStyle name="Normal" xfId="0" builtinId="0"/>
    <cellStyle name="เครื่องหมายจุลภาค 2" xfId="2"/>
    <cellStyle name="เครื่องหมายจุลภาค 2 2" xfId="4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477836</xdr:colOff>
      <xdr:row>3</xdr:row>
      <xdr:rowOff>55562</xdr:rowOff>
    </xdr:from>
    <xdr:to>
      <xdr:col>1</xdr:col>
      <xdr:colOff>962024</xdr:colOff>
      <xdr:row>4</xdr:row>
      <xdr:rowOff>150812</xdr:rowOff>
    </xdr:to>
    <xdr:sp macro="" textlink="">
      <xdr:nvSpPr>
        <xdr:cNvPr id="2" name="TextBox 1"/>
        <xdr:cNvSpPr txBox="1"/>
      </xdr:nvSpPr>
      <xdr:spPr>
        <a:xfrm>
          <a:off x="676274" y="769937"/>
          <a:ext cx="484188" cy="333375"/>
        </a:xfrm>
        <a:prstGeom prst="rect">
          <a:avLst/>
        </a:prstGeom>
        <a:solidFill>
          <a:schemeClr val="lt1"/>
        </a:solidFill>
        <a:ln w="0" cmpd="sng"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300">
              <a:latin typeface="Angsana New" pitchFamily="18" charset="-34"/>
              <a:cs typeface="Angsana New" pitchFamily="18" charset="-34"/>
            </a:rPr>
            <a:t>ข้อมูล</a:t>
          </a:r>
          <a:endParaRPr lang="th-TH" sz="14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</xdr:col>
      <xdr:colOff>95248</xdr:colOff>
      <xdr:row>4</xdr:row>
      <xdr:rowOff>206375</xdr:rowOff>
    </xdr:from>
    <xdr:to>
      <xdr:col>1</xdr:col>
      <xdr:colOff>936625</xdr:colOff>
      <xdr:row>5</xdr:row>
      <xdr:rowOff>277813</xdr:rowOff>
    </xdr:to>
    <xdr:sp macro="" textlink="">
      <xdr:nvSpPr>
        <xdr:cNvPr id="3" name="TextBox 2"/>
        <xdr:cNvSpPr txBox="1"/>
      </xdr:nvSpPr>
      <xdr:spPr>
        <a:xfrm>
          <a:off x="293686" y="1158875"/>
          <a:ext cx="841377" cy="309563"/>
        </a:xfrm>
        <a:prstGeom prst="rect">
          <a:avLst/>
        </a:prstGeom>
        <a:solidFill>
          <a:schemeClr val="lt1"/>
        </a:solidFill>
        <a:ln w="0" cmpd="sng"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300">
              <a:latin typeface="Angsana New" pitchFamily="18" charset="-34"/>
              <a:cs typeface="Angsana New" pitchFamily="18" charset="-34"/>
            </a:rPr>
            <a:t> ตำบล</a:t>
          </a:r>
          <a:endParaRPr lang="th-TH" sz="14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</xdr:col>
      <xdr:colOff>119062</xdr:colOff>
      <xdr:row>3</xdr:row>
      <xdr:rowOff>87313</xdr:rowOff>
    </xdr:from>
    <xdr:to>
      <xdr:col>1</xdr:col>
      <xdr:colOff>928687</xdr:colOff>
      <xdr:row>5</xdr:row>
      <xdr:rowOff>222250</xdr:rowOff>
    </xdr:to>
    <xdr:cxnSp macro="">
      <xdr:nvCxnSpPr>
        <xdr:cNvPr id="5" name="ตัวเชื่อมต่อตรง 4"/>
        <xdr:cNvCxnSpPr/>
      </xdr:nvCxnSpPr>
      <xdr:spPr>
        <a:xfrm>
          <a:off x="317500" y="801688"/>
          <a:ext cx="809625" cy="6111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zoomScaleNormal="100" workbookViewId="0">
      <selection activeCell="S18" sqref="S18"/>
    </sheetView>
  </sheetViews>
  <sheetFormatPr defaultRowHeight="14.25"/>
  <cols>
    <col min="1" max="1" width="3" bestFit="1" customWidth="1"/>
    <col min="2" max="2" width="11.25" customWidth="1"/>
    <col min="3" max="3" width="6.5" customWidth="1"/>
    <col min="4" max="4" width="7.5" customWidth="1"/>
    <col min="5" max="5" width="7.25" customWidth="1"/>
    <col min="6" max="6" width="6.5" customWidth="1"/>
    <col min="10" max="10" width="10.375" bestFit="1" customWidth="1"/>
    <col min="11" max="11" width="10.75" bestFit="1" customWidth="1"/>
    <col min="12" max="13" width="9.75" bestFit="1" customWidth="1"/>
    <col min="16" max="16" width="9.75" bestFit="1" customWidth="1"/>
    <col min="18" max="18" width="7.625" customWidth="1"/>
    <col min="20" max="20" width="7.625" customWidth="1"/>
    <col min="22" max="22" width="7.625" customWidth="1"/>
    <col min="24" max="24" width="7.625" customWidth="1"/>
    <col min="26" max="26" width="7.625" customWidth="1"/>
    <col min="28" max="28" width="7.625" customWidth="1"/>
    <col min="30" max="30" width="7.625" customWidth="1"/>
    <col min="32" max="32" width="7.625" customWidth="1"/>
  </cols>
  <sheetData>
    <row r="1" spans="1:33" ht="23.25">
      <c r="A1" s="4"/>
      <c r="B1" s="64" t="s">
        <v>33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3" ht="23.25">
      <c r="A2" s="4"/>
      <c r="B2" s="64" t="s">
        <v>43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3" ht="23.25">
      <c r="A3" s="4"/>
      <c r="B3" s="65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3" ht="23.25">
      <c r="A4" s="5"/>
      <c r="B4" s="6"/>
      <c r="C4" s="67" t="s">
        <v>1</v>
      </c>
      <c r="D4" s="68"/>
      <c r="E4" s="68"/>
      <c r="F4" s="69"/>
      <c r="G4" s="70" t="s">
        <v>2</v>
      </c>
      <c r="H4" s="71"/>
      <c r="I4" s="67" t="s">
        <v>3</v>
      </c>
      <c r="J4" s="73"/>
      <c r="K4" s="73"/>
      <c r="L4" s="74"/>
      <c r="M4" s="7" t="s">
        <v>4</v>
      </c>
      <c r="N4" s="7" t="s">
        <v>5</v>
      </c>
      <c r="O4" s="7" t="s">
        <v>4</v>
      </c>
      <c r="P4" s="7" t="s">
        <v>5</v>
      </c>
      <c r="Q4" s="70" t="s">
        <v>6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1"/>
    </row>
    <row r="5" spans="1:33" ht="23.25">
      <c r="A5" s="8" t="s">
        <v>7</v>
      </c>
      <c r="B5" s="9"/>
      <c r="C5" s="10" t="s">
        <v>8</v>
      </c>
      <c r="D5" s="10" t="s">
        <v>8</v>
      </c>
      <c r="E5" s="7" t="s">
        <v>9</v>
      </c>
      <c r="F5" s="7" t="s">
        <v>10</v>
      </c>
      <c r="G5" s="11" t="s">
        <v>11</v>
      </c>
      <c r="H5" s="7" t="s">
        <v>12</v>
      </c>
      <c r="I5" s="70" t="s">
        <v>13</v>
      </c>
      <c r="J5" s="71"/>
      <c r="K5" s="70" t="s">
        <v>14</v>
      </c>
      <c r="L5" s="71"/>
      <c r="M5" s="12" t="s">
        <v>15</v>
      </c>
      <c r="N5" s="12" t="s">
        <v>15</v>
      </c>
      <c r="O5" s="12" t="s">
        <v>16</v>
      </c>
      <c r="P5" s="12" t="s">
        <v>17</v>
      </c>
      <c r="Q5" s="70" t="s">
        <v>18</v>
      </c>
      <c r="R5" s="76"/>
      <c r="S5" s="70" t="s">
        <v>19</v>
      </c>
      <c r="T5" s="75"/>
      <c r="U5" s="77" t="s">
        <v>20</v>
      </c>
      <c r="V5" s="75"/>
      <c r="W5" s="70" t="s">
        <v>21</v>
      </c>
      <c r="X5" s="75"/>
      <c r="Y5" s="70" t="s">
        <v>22</v>
      </c>
      <c r="Z5" s="75"/>
      <c r="AA5" s="77" t="s">
        <v>23</v>
      </c>
      <c r="AB5" s="75"/>
      <c r="AC5" s="70" t="s">
        <v>32</v>
      </c>
      <c r="AD5" s="75"/>
      <c r="AE5" s="70" t="s">
        <v>31</v>
      </c>
      <c r="AF5" s="75"/>
    </row>
    <row r="6" spans="1:33" ht="27.75" customHeight="1">
      <c r="A6" s="13"/>
      <c r="B6" s="14"/>
      <c r="C6" s="15" t="s">
        <v>24</v>
      </c>
      <c r="D6" s="15" t="s">
        <v>25</v>
      </c>
      <c r="E6" s="15" t="s">
        <v>26</v>
      </c>
      <c r="F6" s="15" t="s">
        <v>26</v>
      </c>
      <c r="G6" s="12" t="s">
        <v>27</v>
      </c>
      <c r="H6" s="12" t="s">
        <v>27</v>
      </c>
      <c r="I6" s="16" t="s">
        <v>27</v>
      </c>
      <c r="J6" s="16" t="s">
        <v>28</v>
      </c>
      <c r="K6" s="16" t="s">
        <v>27</v>
      </c>
      <c r="L6" s="16" t="s">
        <v>28</v>
      </c>
      <c r="M6" s="16" t="s">
        <v>27</v>
      </c>
      <c r="N6" s="16" t="s">
        <v>28</v>
      </c>
      <c r="O6" s="16" t="s">
        <v>27</v>
      </c>
      <c r="P6" s="16" t="s">
        <v>28</v>
      </c>
      <c r="Q6" s="16" t="s">
        <v>27</v>
      </c>
      <c r="R6" s="16" t="s">
        <v>28</v>
      </c>
      <c r="S6" s="16" t="s">
        <v>27</v>
      </c>
      <c r="T6" s="16" t="s">
        <v>28</v>
      </c>
      <c r="U6" s="16" t="s">
        <v>27</v>
      </c>
      <c r="V6" s="16" t="s">
        <v>28</v>
      </c>
      <c r="W6" s="16" t="s">
        <v>27</v>
      </c>
      <c r="X6" s="16" t="s">
        <v>28</v>
      </c>
      <c r="Y6" s="16" t="s">
        <v>27</v>
      </c>
      <c r="Z6" s="16" t="s">
        <v>28</v>
      </c>
      <c r="AA6" s="16" t="s">
        <v>27</v>
      </c>
      <c r="AB6" s="16" t="s">
        <v>28</v>
      </c>
      <c r="AC6" s="16" t="s">
        <v>27</v>
      </c>
      <c r="AD6" s="16" t="s">
        <v>28</v>
      </c>
      <c r="AE6" s="16" t="s">
        <v>27</v>
      </c>
      <c r="AF6" s="16" t="s">
        <v>28</v>
      </c>
    </row>
    <row r="7" spans="1:33" ht="23.25">
      <c r="A7" s="60">
        <v>1</v>
      </c>
      <c r="B7" s="17" t="s">
        <v>34</v>
      </c>
      <c r="C7" s="18"/>
      <c r="D7" s="19">
        <v>7</v>
      </c>
      <c r="E7" s="20">
        <v>1</v>
      </c>
      <c r="F7" s="21" t="s">
        <v>42</v>
      </c>
      <c r="G7" s="18">
        <v>5167.3100000000004</v>
      </c>
      <c r="H7" s="21" t="s">
        <v>42</v>
      </c>
      <c r="I7" s="18">
        <v>221.1</v>
      </c>
      <c r="J7" s="19">
        <v>21</v>
      </c>
      <c r="K7" s="18">
        <v>1492.9</v>
      </c>
      <c r="L7" s="19">
        <v>56</v>
      </c>
      <c r="M7" s="18">
        <v>5167.3100000000004</v>
      </c>
      <c r="N7" s="19">
        <v>2525</v>
      </c>
      <c r="O7" s="18">
        <f>Q7+S7+U7+W7+Y7+AA7+AC7+AE7</f>
        <v>1714</v>
      </c>
      <c r="P7" s="19">
        <f>R7+T7+V7+X7</f>
        <v>74</v>
      </c>
      <c r="Q7" s="18">
        <v>1693</v>
      </c>
      <c r="R7" s="19">
        <v>69</v>
      </c>
      <c r="S7" s="19">
        <v>17</v>
      </c>
      <c r="T7" s="19">
        <v>2</v>
      </c>
      <c r="U7" s="22">
        <v>2</v>
      </c>
      <c r="V7" s="22">
        <v>2</v>
      </c>
      <c r="W7" s="23">
        <v>2</v>
      </c>
      <c r="X7" s="19">
        <v>1</v>
      </c>
      <c r="Y7" s="20">
        <v>0</v>
      </c>
      <c r="Z7" s="20">
        <v>0</v>
      </c>
      <c r="AA7" s="20">
        <v>0</v>
      </c>
      <c r="AB7" s="20">
        <v>0</v>
      </c>
      <c r="AC7" s="19">
        <v>0</v>
      </c>
      <c r="AD7" s="19">
        <v>0</v>
      </c>
      <c r="AE7" s="24">
        <v>0</v>
      </c>
      <c r="AF7" s="24">
        <v>0</v>
      </c>
    </row>
    <row r="8" spans="1:33" ht="23.25">
      <c r="A8" s="59">
        <v>2</v>
      </c>
      <c r="B8" s="17" t="s">
        <v>35</v>
      </c>
      <c r="C8" s="25"/>
      <c r="D8" s="21">
        <v>12</v>
      </c>
      <c r="E8" s="21" t="s">
        <v>42</v>
      </c>
      <c r="F8" s="26">
        <v>1</v>
      </c>
      <c r="G8" s="18">
        <v>11787</v>
      </c>
      <c r="H8" s="21" t="s">
        <v>42</v>
      </c>
      <c r="I8" s="25">
        <v>1073</v>
      </c>
      <c r="J8" s="21">
        <v>115</v>
      </c>
      <c r="K8" s="27">
        <v>6723.75</v>
      </c>
      <c r="L8" s="28">
        <v>195</v>
      </c>
      <c r="M8" s="18">
        <v>11787</v>
      </c>
      <c r="N8" s="28">
        <v>1393</v>
      </c>
      <c r="O8" s="18">
        <f t="shared" ref="O8:O14" si="0">Q8+S8+U8+W8+Y8+AA8+AC8+AE8</f>
        <v>7796.75</v>
      </c>
      <c r="P8" s="28">
        <v>316</v>
      </c>
      <c r="Q8" s="27">
        <v>7546.75</v>
      </c>
      <c r="R8" s="28">
        <v>310</v>
      </c>
      <c r="S8" s="28">
        <v>26</v>
      </c>
      <c r="T8" s="28">
        <v>8</v>
      </c>
      <c r="U8" s="28">
        <v>184</v>
      </c>
      <c r="V8" s="28">
        <v>3</v>
      </c>
      <c r="W8" s="28">
        <v>20</v>
      </c>
      <c r="X8" s="28">
        <v>16</v>
      </c>
      <c r="Y8" s="20">
        <v>1</v>
      </c>
      <c r="Z8" s="20">
        <v>1</v>
      </c>
      <c r="AA8" s="20">
        <v>9</v>
      </c>
      <c r="AB8" s="20">
        <v>6</v>
      </c>
      <c r="AC8" s="28">
        <v>10</v>
      </c>
      <c r="AD8" s="28">
        <v>1</v>
      </c>
      <c r="AE8" s="24">
        <v>0</v>
      </c>
      <c r="AF8" s="24">
        <v>0</v>
      </c>
    </row>
    <row r="9" spans="1:33" ht="23.25">
      <c r="A9" s="62">
        <v>3</v>
      </c>
      <c r="B9" s="17" t="s">
        <v>36</v>
      </c>
      <c r="C9" s="29"/>
      <c r="D9" s="30">
        <v>9</v>
      </c>
      <c r="E9" s="30" t="s">
        <v>42</v>
      </c>
      <c r="F9" s="31">
        <v>1</v>
      </c>
      <c r="G9" s="18">
        <v>11191.56</v>
      </c>
      <c r="H9" s="21" t="s">
        <v>42</v>
      </c>
      <c r="I9" s="29">
        <v>1973.43</v>
      </c>
      <c r="J9" s="30">
        <v>231</v>
      </c>
      <c r="K9" s="18">
        <v>6121.57</v>
      </c>
      <c r="L9" s="19">
        <v>277</v>
      </c>
      <c r="M9" s="18">
        <v>11191.56</v>
      </c>
      <c r="N9" s="19">
        <v>1512</v>
      </c>
      <c r="O9" s="18">
        <f t="shared" si="0"/>
        <v>8095</v>
      </c>
      <c r="P9" s="19">
        <v>454</v>
      </c>
      <c r="Q9" s="18">
        <v>7870.5</v>
      </c>
      <c r="R9" s="19">
        <v>354</v>
      </c>
      <c r="S9" s="19">
        <v>30</v>
      </c>
      <c r="T9" s="19">
        <v>10</v>
      </c>
      <c r="U9" s="19">
        <v>17</v>
      </c>
      <c r="V9" s="19">
        <v>7</v>
      </c>
      <c r="W9" s="19">
        <v>47</v>
      </c>
      <c r="X9" s="19">
        <v>34</v>
      </c>
      <c r="Y9" s="20">
        <v>0</v>
      </c>
      <c r="Z9" s="20">
        <v>0</v>
      </c>
      <c r="AA9" s="20">
        <v>0</v>
      </c>
      <c r="AB9" s="20">
        <v>0</v>
      </c>
      <c r="AC9" s="20">
        <v>130.5</v>
      </c>
      <c r="AD9" s="20">
        <v>49</v>
      </c>
      <c r="AE9" s="24">
        <v>0</v>
      </c>
      <c r="AF9" s="24">
        <v>0</v>
      </c>
    </row>
    <row r="10" spans="1:33" ht="23.25">
      <c r="A10" s="59">
        <v>4</v>
      </c>
      <c r="B10" s="17" t="s">
        <v>37</v>
      </c>
      <c r="C10" s="25"/>
      <c r="D10" s="21">
        <v>8</v>
      </c>
      <c r="E10" s="26" t="s">
        <v>42</v>
      </c>
      <c r="F10" s="21">
        <v>1</v>
      </c>
      <c r="G10" s="18">
        <v>7394.31</v>
      </c>
      <c r="H10" s="21" t="s">
        <v>42</v>
      </c>
      <c r="I10" s="25">
        <v>603.72</v>
      </c>
      <c r="J10" s="21">
        <v>42</v>
      </c>
      <c r="K10" s="27">
        <v>3438.28</v>
      </c>
      <c r="L10" s="28">
        <v>127</v>
      </c>
      <c r="M10" s="18">
        <v>7394.31</v>
      </c>
      <c r="N10" s="28">
        <v>1150</v>
      </c>
      <c r="O10" s="18">
        <f t="shared" si="0"/>
        <v>4042</v>
      </c>
      <c r="P10" s="28">
        <v>156</v>
      </c>
      <c r="Q10" s="27">
        <v>4039</v>
      </c>
      <c r="R10" s="28">
        <v>155</v>
      </c>
      <c r="S10" s="28">
        <v>1</v>
      </c>
      <c r="T10" s="28">
        <v>2</v>
      </c>
      <c r="U10" s="28">
        <v>0</v>
      </c>
      <c r="V10" s="28">
        <v>0</v>
      </c>
      <c r="W10" s="28">
        <v>2</v>
      </c>
      <c r="X10" s="28">
        <v>3</v>
      </c>
      <c r="Y10" s="20">
        <v>0</v>
      </c>
      <c r="Z10" s="20">
        <v>0</v>
      </c>
      <c r="AA10" s="20">
        <v>0</v>
      </c>
      <c r="AB10" s="20">
        <v>0</v>
      </c>
      <c r="AC10" s="32">
        <v>0</v>
      </c>
      <c r="AD10" s="32">
        <v>0</v>
      </c>
      <c r="AE10" s="24">
        <v>0</v>
      </c>
      <c r="AF10" s="24">
        <v>0</v>
      </c>
    </row>
    <row r="11" spans="1:33" ht="23.25">
      <c r="A11" s="62">
        <v>5</v>
      </c>
      <c r="B11" s="17" t="s">
        <v>38</v>
      </c>
      <c r="C11" s="25"/>
      <c r="D11" s="21">
        <v>10</v>
      </c>
      <c r="E11" s="26" t="s">
        <v>42</v>
      </c>
      <c r="F11" s="21">
        <v>1</v>
      </c>
      <c r="G11" s="18">
        <v>11259.5</v>
      </c>
      <c r="H11" s="21" t="s">
        <v>42</v>
      </c>
      <c r="I11" s="25">
        <v>1233.5</v>
      </c>
      <c r="J11" s="21">
        <v>94</v>
      </c>
      <c r="K11" s="27">
        <v>4838</v>
      </c>
      <c r="L11" s="28">
        <v>163</v>
      </c>
      <c r="M11" s="18">
        <v>11259.5</v>
      </c>
      <c r="N11" s="28">
        <v>908</v>
      </c>
      <c r="O11" s="18">
        <f t="shared" si="0"/>
        <v>6071.5</v>
      </c>
      <c r="P11" s="28">
        <v>230</v>
      </c>
      <c r="Q11" s="27">
        <v>6029.5</v>
      </c>
      <c r="R11" s="28">
        <v>209</v>
      </c>
      <c r="S11" s="28">
        <v>18</v>
      </c>
      <c r="T11" s="28">
        <v>9</v>
      </c>
      <c r="U11" s="28">
        <v>3</v>
      </c>
      <c r="V11" s="28">
        <v>3</v>
      </c>
      <c r="W11" s="28">
        <v>3</v>
      </c>
      <c r="X11" s="28">
        <v>6</v>
      </c>
      <c r="Y11" s="20">
        <v>1</v>
      </c>
      <c r="Z11" s="20">
        <v>1</v>
      </c>
      <c r="AA11" s="20">
        <v>17</v>
      </c>
      <c r="AB11" s="20">
        <v>5</v>
      </c>
      <c r="AC11" s="33">
        <v>0</v>
      </c>
      <c r="AD11" s="28">
        <v>0</v>
      </c>
      <c r="AE11" s="27">
        <v>0</v>
      </c>
      <c r="AF11" s="27">
        <v>0</v>
      </c>
    </row>
    <row r="12" spans="1:33" ht="23.25">
      <c r="A12" s="59">
        <v>6</v>
      </c>
      <c r="B12" s="17" t="s">
        <v>39</v>
      </c>
      <c r="C12" s="25"/>
      <c r="D12" s="21">
        <v>11</v>
      </c>
      <c r="E12" s="26" t="s">
        <v>42</v>
      </c>
      <c r="F12" s="21">
        <v>1</v>
      </c>
      <c r="G12" s="18">
        <v>11752.69</v>
      </c>
      <c r="H12" s="21" t="s">
        <v>42</v>
      </c>
      <c r="I12" s="25">
        <v>788.24</v>
      </c>
      <c r="J12" s="21">
        <v>68</v>
      </c>
      <c r="K12" s="27">
        <v>5569.26</v>
      </c>
      <c r="L12" s="28">
        <v>266</v>
      </c>
      <c r="M12" s="18">
        <v>11752.69</v>
      </c>
      <c r="N12" s="28">
        <v>1110</v>
      </c>
      <c r="O12" s="18">
        <f t="shared" si="0"/>
        <v>6357.5</v>
      </c>
      <c r="P12" s="28">
        <v>232</v>
      </c>
      <c r="Q12" s="27">
        <v>6313.5</v>
      </c>
      <c r="R12" s="28">
        <v>221</v>
      </c>
      <c r="S12" s="28">
        <v>11</v>
      </c>
      <c r="T12" s="28">
        <v>4</v>
      </c>
      <c r="U12" s="28">
        <v>7</v>
      </c>
      <c r="V12" s="28">
        <v>4</v>
      </c>
      <c r="W12" s="28">
        <v>23</v>
      </c>
      <c r="X12" s="28">
        <v>4</v>
      </c>
      <c r="Y12" s="20">
        <v>0</v>
      </c>
      <c r="Z12" s="20">
        <v>0</v>
      </c>
      <c r="AA12" s="20">
        <v>3</v>
      </c>
      <c r="AB12" s="20">
        <v>1</v>
      </c>
      <c r="AC12" s="28">
        <v>0</v>
      </c>
      <c r="AD12" s="28">
        <v>0</v>
      </c>
      <c r="AE12" s="24">
        <v>0</v>
      </c>
      <c r="AF12" s="24">
        <v>0</v>
      </c>
    </row>
    <row r="13" spans="1:33" ht="23.25">
      <c r="A13" s="63">
        <v>7</v>
      </c>
      <c r="B13" s="17" t="s">
        <v>40</v>
      </c>
      <c r="C13" s="29"/>
      <c r="D13" s="30">
        <v>8</v>
      </c>
      <c r="E13" s="21" t="s">
        <v>42</v>
      </c>
      <c r="F13" s="31">
        <v>1</v>
      </c>
      <c r="G13" s="18">
        <v>9514.94</v>
      </c>
      <c r="H13" s="21" t="s">
        <v>42</v>
      </c>
      <c r="I13" s="29">
        <v>836.85</v>
      </c>
      <c r="J13" s="30">
        <v>76</v>
      </c>
      <c r="K13" s="18">
        <v>5267.15</v>
      </c>
      <c r="L13" s="19">
        <v>222</v>
      </c>
      <c r="M13" s="18">
        <v>9514.94</v>
      </c>
      <c r="N13" s="19">
        <v>1146</v>
      </c>
      <c r="O13" s="18">
        <f t="shared" si="0"/>
        <v>6104</v>
      </c>
      <c r="P13" s="19">
        <v>264</v>
      </c>
      <c r="Q13" s="18">
        <v>6093</v>
      </c>
      <c r="R13" s="19">
        <v>252</v>
      </c>
      <c r="S13" s="19">
        <v>5</v>
      </c>
      <c r="T13" s="19">
        <v>3</v>
      </c>
      <c r="U13" s="19">
        <v>3</v>
      </c>
      <c r="V13" s="19">
        <v>2</v>
      </c>
      <c r="W13" s="19">
        <v>1</v>
      </c>
      <c r="X13" s="19">
        <v>3</v>
      </c>
      <c r="Y13" s="20">
        <v>0</v>
      </c>
      <c r="Z13" s="20">
        <v>0</v>
      </c>
      <c r="AA13" s="20">
        <v>2</v>
      </c>
      <c r="AB13" s="20">
        <v>4</v>
      </c>
      <c r="AC13" s="19">
        <v>0</v>
      </c>
      <c r="AD13" s="19">
        <v>0</v>
      </c>
      <c r="AE13" s="24">
        <v>0</v>
      </c>
      <c r="AF13" s="24">
        <v>0</v>
      </c>
    </row>
    <row r="14" spans="1:33" ht="23.25">
      <c r="A14" s="61">
        <v>8</v>
      </c>
      <c r="B14" s="17" t="s">
        <v>41</v>
      </c>
      <c r="C14" s="25"/>
      <c r="D14" s="21">
        <v>7</v>
      </c>
      <c r="E14" s="21" t="s">
        <v>42</v>
      </c>
      <c r="F14" s="26">
        <v>1</v>
      </c>
      <c r="G14" s="18">
        <v>6571.25</v>
      </c>
      <c r="H14" s="34" t="s">
        <v>42</v>
      </c>
      <c r="I14" s="25">
        <v>791.52</v>
      </c>
      <c r="J14" s="21">
        <v>75</v>
      </c>
      <c r="K14" s="27">
        <v>3509.48</v>
      </c>
      <c r="L14" s="28">
        <v>161</v>
      </c>
      <c r="M14" s="18">
        <v>6571.25</v>
      </c>
      <c r="N14" s="28">
        <v>751</v>
      </c>
      <c r="O14" s="18">
        <f t="shared" si="0"/>
        <v>4301</v>
      </c>
      <c r="P14" s="28">
        <v>227</v>
      </c>
      <c r="Q14" s="27">
        <v>4242</v>
      </c>
      <c r="R14" s="28">
        <v>198</v>
      </c>
      <c r="S14" s="28">
        <v>23</v>
      </c>
      <c r="T14" s="28">
        <v>9</v>
      </c>
      <c r="U14" s="28">
        <v>29</v>
      </c>
      <c r="V14" s="28">
        <v>14</v>
      </c>
      <c r="W14" s="28">
        <v>5</v>
      </c>
      <c r="X14" s="28">
        <v>3</v>
      </c>
      <c r="Y14" s="20">
        <v>0</v>
      </c>
      <c r="Z14" s="20">
        <v>0</v>
      </c>
      <c r="AA14" s="20">
        <v>2</v>
      </c>
      <c r="AB14" s="20">
        <v>3</v>
      </c>
      <c r="AC14" s="32">
        <v>0</v>
      </c>
      <c r="AD14" s="32">
        <v>0</v>
      </c>
      <c r="AE14" s="24">
        <v>0</v>
      </c>
      <c r="AF14" s="24">
        <v>0</v>
      </c>
    </row>
    <row r="15" spans="1:33" ht="23.25">
      <c r="A15" s="35"/>
      <c r="B15" s="36" t="s">
        <v>29</v>
      </c>
      <c r="C15" s="37"/>
      <c r="D15" s="38">
        <f>SUM(D7:D14)</f>
        <v>72</v>
      </c>
      <c r="E15" s="38">
        <f>SUM(E7:E14)</f>
        <v>1</v>
      </c>
      <c r="F15" s="38">
        <f>SUM(F8:F14)</f>
        <v>7</v>
      </c>
      <c r="G15" s="37">
        <f>SUM(G7:G14)</f>
        <v>74638.559999999998</v>
      </c>
      <c r="H15" s="39" t="s">
        <v>42</v>
      </c>
      <c r="I15" s="37">
        <f>SUM(I7:I14)</f>
        <v>7521.3600000000006</v>
      </c>
      <c r="J15" s="38">
        <f>SUM(J7:J14)</f>
        <v>722</v>
      </c>
      <c r="K15" s="37">
        <f>SUM(K7:K14)</f>
        <v>36960.390000000007</v>
      </c>
      <c r="L15" s="38">
        <f>SUM(L7:L14)</f>
        <v>1467</v>
      </c>
      <c r="M15" s="37">
        <f>SUM(M7:M14)</f>
        <v>74638.559999999998</v>
      </c>
      <c r="N15" s="38">
        <f t="shared" ref="N15:P15" si="1">SUM(N7:N14)</f>
        <v>10495</v>
      </c>
      <c r="O15" s="37">
        <f t="shared" si="1"/>
        <v>44481.75</v>
      </c>
      <c r="P15" s="38">
        <f t="shared" si="1"/>
        <v>1953</v>
      </c>
      <c r="Q15" s="37">
        <f>SUM(Q7:Q14)</f>
        <v>43827.25</v>
      </c>
      <c r="R15" s="38">
        <f>SUM(R7:R14)</f>
        <v>1768</v>
      </c>
      <c r="S15" s="38">
        <f t="shared" ref="S15:X15" si="2">SUM(S7:S14)</f>
        <v>131</v>
      </c>
      <c r="T15" s="38">
        <f t="shared" si="2"/>
        <v>47</v>
      </c>
      <c r="U15" s="38">
        <f t="shared" si="2"/>
        <v>245</v>
      </c>
      <c r="V15" s="38">
        <f t="shared" si="2"/>
        <v>35</v>
      </c>
      <c r="W15" s="38">
        <f t="shared" si="2"/>
        <v>103</v>
      </c>
      <c r="X15" s="38">
        <f t="shared" si="2"/>
        <v>70</v>
      </c>
      <c r="Y15" s="38">
        <v>2</v>
      </c>
      <c r="Z15" s="38">
        <v>2</v>
      </c>
      <c r="AA15" s="38">
        <v>33</v>
      </c>
      <c r="AB15" s="38">
        <v>19</v>
      </c>
      <c r="AC15" s="38">
        <v>140.5</v>
      </c>
      <c r="AD15" s="38">
        <v>50</v>
      </c>
      <c r="AE15" s="37">
        <v>0</v>
      </c>
      <c r="AF15" s="37">
        <v>0</v>
      </c>
      <c r="AG15" s="2"/>
    </row>
    <row r="16" spans="1:33" ht="23.25">
      <c r="A16" s="40"/>
      <c r="B16" s="41" t="s">
        <v>30</v>
      </c>
      <c r="C16" s="42"/>
      <c r="D16" s="43"/>
      <c r="E16" s="42"/>
      <c r="F16" s="42"/>
      <c r="G16" s="42"/>
      <c r="H16" s="42"/>
      <c r="I16" s="42"/>
      <c r="J16" s="42"/>
      <c r="K16" s="44"/>
      <c r="L16" s="42"/>
      <c r="M16" s="42"/>
      <c r="N16" s="40"/>
      <c r="O16" s="40"/>
      <c r="P16" s="40"/>
      <c r="Q16" s="49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1"/>
    </row>
    <row r="17" spans="1:33" ht="23.25">
      <c r="A17" s="40"/>
      <c r="B17" s="40"/>
      <c r="C17" s="40"/>
      <c r="D17" s="40"/>
      <c r="E17" s="40"/>
      <c r="F17" s="40"/>
      <c r="G17" s="45"/>
      <c r="H17" s="40"/>
      <c r="I17" s="40"/>
      <c r="J17" s="40"/>
      <c r="K17" s="40"/>
      <c r="L17" s="46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5" t="s">
        <v>44</v>
      </c>
      <c r="X17" s="47"/>
      <c r="Y17" s="47"/>
      <c r="Z17" s="4"/>
      <c r="AA17" s="4"/>
      <c r="AB17" s="4"/>
      <c r="AC17" s="4"/>
      <c r="AD17" s="48"/>
      <c r="AE17" s="4"/>
      <c r="AF17" s="40"/>
      <c r="AG17" s="1"/>
    </row>
    <row r="18" spans="1:33" ht="23.25">
      <c r="A18" s="40"/>
      <c r="B18" s="40"/>
      <c r="C18" s="40"/>
      <c r="D18" s="40"/>
      <c r="E18" s="40"/>
      <c r="F18" s="40"/>
      <c r="G18" s="45"/>
      <c r="H18" s="40"/>
      <c r="I18" s="40"/>
      <c r="J18" s="40"/>
      <c r="K18" s="49"/>
      <c r="L18" s="46"/>
      <c r="M18" s="40"/>
      <c r="N18" s="46"/>
      <c r="O18" s="40"/>
      <c r="P18" s="46"/>
      <c r="Q18" s="50"/>
      <c r="R18" s="51"/>
      <c r="S18" s="40"/>
      <c r="T18" s="40"/>
      <c r="U18" s="40"/>
      <c r="V18" s="40"/>
      <c r="W18" s="45" t="s">
        <v>45</v>
      </c>
      <c r="X18" s="47"/>
      <c r="Y18" s="47"/>
      <c r="Z18" s="4"/>
      <c r="AA18" s="4"/>
      <c r="AB18" s="4"/>
      <c r="AC18" s="4"/>
      <c r="AD18" s="48"/>
      <c r="AE18" s="4"/>
      <c r="AF18" s="40"/>
      <c r="AG18" s="1"/>
    </row>
    <row r="19" spans="1:33" ht="23.25">
      <c r="A19" s="40"/>
      <c r="B19" s="40"/>
      <c r="C19" s="40"/>
      <c r="D19" s="40"/>
      <c r="E19" s="40"/>
      <c r="F19" s="52"/>
      <c r="G19" s="53"/>
      <c r="H19" s="52"/>
      <c r="I19" s="49"/>
      <c r="J19" s="49"/>
      <c r="K19" s="49"/>
      <c r="L19" s="51"/>
      <c r="M19" s="51"/>
      <c r="N19" s="46"/>
      <c r="O19" s="40"/>
      <c r="P19" s="46"/>
      <c r="Q19" s="54"/>
      <c r="R19" s="50"/>
      <c r="S19" s="50"/>
      <c r="T19" s="50"/>
      <c r="U19" s="50"/>
      <c r="V19" s="50"/>
      <c r="W19" s="45" t="s">
        <v>46</v>
      </c>
      <c r="X19" s="47"/>
      <c r="Y19" s="47"/>
      <c r="Z19" s="4"/>
      <c r="AA19" s="4"/>
      <c r="AB19" s="40"/>
      <c r="AC19" s="50"/>
      <c r="AD19" s="50"/>
      <c r="AE19" s="50"/>
      <c r="AF19" s="50"/>
    </row>
    <row r="20" spans="1:33" ht="23.25">
      <c r="A20" s="40"/>
      <c r="B20" s="40"/>
      <c r="C20" s="40"/>
      <c r="D20" s="40"/>
      <c r="E20" s="40"/>
      <c r="F20" s="55"/>
      <c r="G20" s="53"/>
      <c r="H20" s="56"/>
      <c r="I20" s="49"/>
      <c r="J20" s="49"/>
      <c r="K20" s="49"/>
      <c r="L20" s="51"/>
      <c r="M20" s="51"/>
      <c r="N20" s="46"/>
      <c r="O20" s="40"/>
      <c r="P20" s="57"/>
      <c r="Q20" s="54"/>
      <c r="R20" s="50"/>
      <c r="S20" s="50"/>
      <c r="T20" s="50"/>
      <c r="U20" s="50"/>
      <c r="V20" s="50"/>
      <c r="W20" s="45" t="s">
        <v>47</v>
      </c>
      <c r="X20" s="47"/>
      <c r="Y20" s="47"/>
      <c r="Z20" s="4"/>
      <c r="AA20" s="4"/>
      <c r="AB20" s="40"/>
      <c r="AC20" s="50"/>
      <c r="AD20" s="50"/>
      <c r="AE20" s="50"/>
      <c r="AF20" s="50"/>
    </row>
    <row r="21" spans="1:33" ht="23.25">
      <c r="A21" s="50"/>
      <c r="B21" s="50"/>
      <c r="C21" s="50"/>
      <c r="D21" s="50"/>
      <c r="E21" s="50"/>
      <c r="F21" s="58"/>
      <c r="G21" s="53"/>
      <c r="H21" s="54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33" ht="23.25">
      <c r="A22" s="50"/>
      <c r="B22" s="50"/>
      <c r="C22" s="50"/>
      <c r="D22" s="50"/>
      <c r="E22" s="50"/>
      <c r="F22" s="55"/>
      <c r="G22" s="53"/>
      <c r="H22" s="54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33" ht="23.25">
      <c r="A23" s="50"/>
      <c r="B23" s="50"/>
      <c r="C23" s="50"/>
      <c r="D23" s="50"/>
      <c r="E23" s="50"/>
      <c r="F23" s="55"/>
      <c r="G23" s="53"/>
      <c r="H23" s="54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33" ht="23.25">
      <c r="A24" s="50"/>
      <c r="B24" s="50"/>
      <c r="C24" s="50"/>
      <c r="D24" s="50"/>
      <c r="E24" s="50"/>
      <c r="F24" s="55"/>
      <c r="G24" s="53"/>
      <c r="H24" s="54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33" ht="23.25">
      <c r="A25" s="50"/>
      <c r="B25" s="50"/>
      <c r="C25" s="50"/>
      <c r="D25" s="50"/>
      <c r="E25" s="50"/>
      <c r="F25" s="58"/>
      <c r="G25" s="53"/>
      <c r="H25" s="54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33" ht="23.25">
      <c r="A26" s="50"/>
      <c r="B26" s="50"/>
      <c r="C26" s="50"/>
      <c r="D26" s="50"/>
      <c r="E26" s="50"/>
      <c r="F26" s="55"/>
      <c r="G26" s="53"/>
      <c r="H26" s="54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33">
      <c r="F27" s="3"/>
      <c r="G27" s="3"/>
    </row>
  </sheetData>
  <mergeCells count="17">
    <mergeCell ref="I5:J5"/>
    <mergeCell ref="K5:L5"/>
    <mergeCell ref="AE5:AF5"/>
    <mergeCell ref="AC5:AD5"/>
    <mergeCell ref="Y5:Z5"/>
    <mergeCell ref="W5:X5"/>
    <mergeCell ref="S5:T5"/>
    <mergeCell ref="Q5:R5"/>
    <mergeCell ref="AA5:AB5"/>
    <mergeCell ref="U5:V5"/>
    <mergeCell ref="B1:AF1"/>
    <mergeCell ref="B2:AF2"/>
    <mergeCell ref="B3:AF3"/>
    <mergeCell ref="C4:F4"/>
    <mergeCell ref="G4:H4"/>
    <mergeCell ref="Q4:AF4"/>
    <mergeCell ref="I4:L4"/>
  </mergeCells>
  <pageMargins left="0.12" right="0.12" top="0.75" bottom="0.75" header="0.3" footer="0.3"/>
  <pageSetup paperSize="9" scale="4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DOAE</dc:creator>
  <cp:lastModifiedBy>PC04</cp:lastModifiedBy>
  <cp:lastPrinted>2020-02-19T07:19:13Z</cp:lastPrinted>
  <dcterms:created xsi:type="dcterms:W3CDTF">2019-01-09T09:14:22Z</dcterms:created>
  <dcterms:modified xsi:type="dcterms:W3CDTF">2020-02-19T07:21:16Z</dcterms:modified>
</cp:coreProperties>
</file>